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diauf989\OneDrive - Dentsply Sirona\My Documents\Literature\Flask Calculators\Dental\"/>
    </mc:Choice>
  </mc:AlternateContent>
  <xr:revisionPtr revIDLastSave="0" documentId="13_ncr:1_{95C993A2-3202-446D-907D-B6FAAC0FA062}" xr6:coauthVersionLast="45" xr6:coauthVersionMax="45" xr10:uidLastSave="{00000000-0000-0000-0000-000000000000}"/>
  <bookViews>
    <workbookView xWindow="-192" yWindow="0" windowWidth="17280" windowHeight="8964" xr2:uid="{00000000-000D-0000-FFFF-FFFF00000000}"/>
  </bookViews>
  <sheets>
    <sheet name="Inch inpu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" l="1"/>
  <c r="B14" i="1" s="1"/>
  <c r="D16" i="1" l="1"/>
  <c r="D20" i="1" s="1"/>
  <c r="G16" i="1" l="1"/>
  <c r="J16" i="1" s="1"/>
  <c r="D17" i="1"/>
  <c r="G20" i="1"/>
  <c r="J20" i="1" s="1"/>
  <c r="D22" i="1" l="1"/>
  <c r="D21" i="1"/>
  <c r="G21" i="1" s="1"/>
  <c r="G17" i="1"/>
  <c r="J17" i="1"/>
  <c r="J21" i="1" l="1"/>
  <c r="G22" i="1"/>
  <c r="J22" i="1"/>
</calcChain>
</file>

<file path=xl/sharedStrings.xml><?xml version="1.0" encoding="utf-8"?>
<sst xmlns="http://schemas.openxmlformats.org/spreadsheetml/2006/main" count="27" uniqueCount="22">
  <si>
    <t>Height (inches)</t>
  </si>
  <si>
    <t>Diameter (inches)</t>
  </si>
  <si>
    <t>Number of flasks</t>
  </si>
  <si>
    <t>Mixed Volume Needed (in3)</t>
  </si>
  <si>
    <t>Mixed Volume Needed (ml)</t>
  </si>
  <si>
    <t>Grams</t>
  </si>
  <si>
    <t>or Pounds</t>
  </si>
  <si>
    <t>or Ounces</t>
  </si>
  <si>
    <t>Investment Weight Needed</t>
  </si>
  <si>
    <t>Water Weight Needed</t>
  </si>
  <si>
    <t>by wt.</t>
  </si>
  <si>
    <t>Investing with Innovation™</t>
  </si>
  <si>
    <t>fl. oz.</t>
  </si>
  <si>
    <t>Flask Size - English Measure</t>
  </si>
  <si>
    <t>Diluted Binder/Powder Ratio 28:100</t>
  </si>
  <si>
    <t>Binder Weight Needed</t>
  </si>
  <si>
    <t>Binder &amp; Powder Calculator</t>
  </si>
  <si>
    <t>Instructions:
Enter the information in red. Measure the amounts shown in blue.</t>
  </si>
  <si>
    <t>Undiluted Binder/Powder Ratio 28:100</t>
  </si>
  <si>
    <t>Plasticast® C&amp;B Investment &amp; Binder</t>
  </si>
  <si>
    <t>For PLASTICAST C&amp;B investment and binder in cylindrical shaped flasks.</t>
  </si>
  <si>
    <t>Issue Date: 082620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</si>
</sst>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sz val="8"/>
      <name val="Arial"/>
      <family val="2"/>
    </font>
    <font>
      <sz val="10"/>
      <color indexed="12"/>
      <name val="Arial"/>
      <family val="2"/>
    </font>
    <font>
      <sz val="20"/>
      <name val="Constantia"/>
      <family val="1"/>
    </font>
    <font>
      <sz val="10"/>
      <name val="Arial"/>
      <family val="2"/>
    </font>
    <font>
      <i/>
      <sz val="12"/>
      <name val="Tahoma"/>
      <family val="2"/>
    </font>
    <font>
      <sz val="12"/>
      <name val="Franklin Gothic Book"/>
      <family val="2"/>
      <scheme val="minor"/>
    </font>
    <font>
      <b/>
      <sz val="12"/>
      <name val="Franklin Gothic Book"/>
      <family val="2"/>
      <scheme val="minor"/>
    </font>
    <font>
      <b/>
      <sz val="12"/>
      <color indexed="10"/>
      <name val="Franklin Gothic Book"/>
      <family val="2"/>
      <scheme val="minor"/>
    </font>
    <font>
      <b/>
      <u/>
      <sz val="12"/>
      <name val="Franklin Gothic Book"/>
      <family val="2"/>
      <scheme val="minor"/>
    </font>
    <font>
      <sz val="12"/>
      <color indexed="12"/>
      <name val="Franklin Gothic Book"/>
      <family val="2"/>
      <scheme val="minor"/>
    </font>
    <font>
      <sz val="26"/>
      <color theme="0"/>
      <name val="Constantia"/>
      <family val="1"/>
    </font>
    <font>
      <i/>
      <sz val="11"/>
      <name val="Franklin Gothic Book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5">
    <xf numFmtId="0" fontId="0" fillId="0" borderId="0" xfId="0"/>
    <xf numFmtId="0" fontId="0" fillId="2" borderId="0" xfId="0" applyFill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right" vertical="center"/>
    </xf>
    <xf numFmtId="164" fontId="10" fillId="2" borderId="0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right" vertical="center"/>
    </xf>
    <xf numFmtId="2" fontId="10" fillId="2" borderId="0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 applyProtection="1">
      <alignment vertical="center"/>
    </xf>
    <xf numFmtId="164" fontId="6" fillId="2" borderId="0" xfId="0" applyNumberFormat="1" applyFont="1" applyFill="1" applyBorder="1" applyAlignment="1" applyProtection="1">
      <alignment vertical="center"/>
    </xf>
    <xf numFmtId="1" fontId="6" fillId="2" borderId="0" xfId="0" applyNumberFormat="1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2" fontId="6" fillId="2" borderId="0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vertical="center"/>
    </xf>
    <xf numFmtId="0" fontId="6" fillId="0" borderId="0" xfId="0" applyFont="1" applyAlignment="1">
      <alignment vertical="center" wrapText="1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Alignment="1">
      <alignment vertical="center"/>
    </xf>
    <xf numFmtId="0" fontId="5" fillId="3" borderId="0" xfId="1" applyFont="1" applyFill="1" applyAlignment="1">
      <alignment horizontal="right" vertical="center"/>
    </xf>
    <xf numFmtId="0" fontId="5" fillId="3" borderId="0" xfId="1" applyFont="1" applyFill="1" applyAlignment="1">
      <alignment vertical="center"/>
    </xf>
    <xf numFmtId="0" fontId="12" fillId="0" borderId="0" xfId="0" applyFont="1" applyAlignment="1" applyProtection="1">
      <alignment vertical="center"/>
    </xf>
    <xf numFmtId="0" fontId="6" fillId="2" borderId="0" xfId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 applyProtection="1">
      <alignment horizontal="left" vertical="center" wrapText="1"/>
    </xf>
    <xf numFmtId="0" fontId="11" fillId="4" borderId="0" xfId="1" applyFont="1" applyFill="1" applyAlignment="1" applyProtection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104774</xdr:colOff>
      <xdr:row>1</xdr:row>
      <xdr:rowOff>76200</xdr:rowOff>
    </xdr:from>
    <xdr:to>
      <xdr:col>2</xdr:col>
      <xdr:colOff>799718</xdr:colOff>
      <xdr:row>5</xdr:row>
      <xdr:rowOff>138303</xdr:rowOff>
    </xdr:to>
    <xdr:pic>
      <xdr:nvPicPr>
        <xdr:cNvPr id="1031" name="Picture 1" descr="June 6 Logo 2006 copy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571500"/>
          <a:ext cx="694944" cy="1024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&amp;R">
      <a:dk1>
        <a:sysClr val="windowText" lastClr="000000"/>
      </a:dk1>
      <a:lt1>
        <a:sysClr val="window" lastClr="FFFFFF"/>
      </a:lt1>
      <a:dk2>
        <a:srgbClr val="7F7F7F"/>
      </a:dk2>
      <a:lt2>
        <a:srgbClr val="EEECE1"/>
      </a:lt2>
      <a:accent1>
        <a:srgbClr val="D5822F"/>
      </a:accent1>
      <a:accent2>
        <a:srgbClr val="AF2C30"/>
      </a:accent2>
      <a:accent3>
        <a:srgbClr val="F2B923"/>
      </a:accent3>
      <a:accent4>
        <a:srgbClr val="D5822F"/>
      </a:accent4>
      <a:accent5>
        <a:srgbClr val="AF2C30"/>
      </a:accent5>
      <a:accent6>
        <a:srgbClr val="F2B923"/>
      </a:accent6>
      <a:hlink>
        <a:srgbClr val="D5822F"/>
      </a:hlink>
      <a:folHlink>
        <a:srgbClr val="AF2C30"/>
      </a:folHlink>
    </a:clrScheme>
    <a:fontScheme name="R&amp;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41"/>
  <sheetViews>
    <sheetView tabSelected="1" topLeftCell="C1" zoomScaleNormal="100" workbookViewId="0">
      <selection activeCell="D10" sqref="D10"/>
    </sheetView>
  </sheetViews>
  <sheetFormatPr defaultColWidth="0" defaultRowHeight="13.2" zeroHeight="1" x14ac:dyDescent="0.25"/>
  <cols>
    <col min="1" max="1" width="28.88671875" style="19" hidden="1" customWidth="1"/>
    <col min="2" max="2" width="18.6640625" style="19" hidden="1" customWidth="1"/>
    <col min="3" max="3" width="45.44140625" style="19" bestFit="1" customWidth="1"/>
    <col min="4" max="4" width="12.5546875" style="20" bestFit="1" customWidth="1"/>
    <col min="5" max="6" width="4.6640625" style="20" customWidth="1"/>
    <col min="7" max="7" width="16" style="21" customWidth="1"/>
    <col min="8" max="9" width="4.6640625" style="20" customWidth="1"/>
    <col min="10" max="10" width="8" style="21" customWidth="1"/>
    <col min="11" max="11" width="6.33203125" style="1" customWidth="1"/>
    <col min="12" max="13" width="6.33203125" style="19" customWidth="1"/>
    <col min="14" max="16384" width="9.109375" style="19" hidden="1"/>
  </cols>
  <sheetData>
    <row r="1" spans="1:256" s="1" customFormat="1" ht="39" customHeight="1" x14ac:dyDescent="0.25">
      <c r="C1" s="44" t="s">
        <v>19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256" s="1" customFormat="1" ht="25.8" x14ac:dyDescent="0.25">
      <c r="C2" s="39" t="s">
        <v>16</v>
      </c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256" s="6" customFormat="1" ht="16.5" customHeight="1" x14ac:dyDescent="0.25">
      <c r="C3" s="40" t="s">
        <v>13</v>
      </c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256" s="6" customFormat="1" ht="16.5" customHeight="1" x14ac:dyDescent="0.25"/>
    <row r="5" spans="1:256" s="6" customFormat="1" ht="16.5" customHeight="1" x14ac:dyDescent="0.25">
      <c r="C5" s="38" t="s">
        <v>20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</row>
    <row r="6" spans="1:256" s="24" customFormat="1" ht="16.5" customHeight="1" x14ac:dyDescent="0.25">
      <c r="A6" s="4"/>
      <c r="B6" s="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24" customFormat="1" ht="16.5" customHeight="1" x14ac:dyDescent="0.25">
      <c r="A7" s="4"/>
      <c r="B7" s="4"/>
      <c r="C7" s="22"/>
      <c r="D7" s="25"/>
      <c r="E7" s="25"/>
      <c r="F7" s="6"/>
      <c r="G7" s="2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32" customFormat="1" ht="48.75" customHeight="1" x14ac:dyDescent="0.25">
      <c r="C8" s="43" t="s">
        <v>17</v>
      </c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256" s="24" customFormat="1" ht="16.5" customHeight="1" x14ac:dyDescent="0.25">
      <c r="A9" s="4"/>
      <c r="B9" s="4"/>
      <c r="C9" s="4"/>
      <c r="D9" s="4"/>
      <c r="E9" s="4"/>
      <c r="F9" s="4"/>
      <c r="G9" s="5"/>
      <c r="H9" s="4"/>
      <c r="I9" s="4"/>
      <c r="J9" s="5"/>
      <c r="K9" s="4"/>
      <c r="L9" s="4"/>
      <c r="M9" s="4"/>
    </row>
    <row r="10" spans="1:256" s="24" customFormat="1" ht="16.5" customHeight="1" x14ac:dyDescent="0.25">
      <c r="A10" s="4"/>
      <c r="B10" s="4"/>
      <c r="C10" s="2" t="s">
        <v>1</v>
      </c>
      <c r="D10" s="3">
        <v>1</v>
      </c>
      <c r="E10" s="4"/>
      <c r="F10" s="4"/>
      <c r="G10" s="5"/>
      <c r="H10" s="4"/>
      <c r="I10" s="4"/>
      <c r="J10" s="5"/>
      <c r="K10" s="4"/>
      <c r="L10" s="4"/>
      <c r="M10" s="4"/>
    </row>
    <row r="11" spans="1:256" s="24" customFormat="1" ht="16.5" customHeight="1" x14ac:dyDescent="0.25">
      <c r="A11" s="4"/>
      <c r="B11" s="4"/>
      <c r="C11" s="2" t="s">
        <v>0</v>
      </c>
      <c r="D11" s="3">
        <v>1</v>
      </c>
      <c r="E11" s="4"/>
      <c r="F11" s="4"/>
      <c r="G11" s="5"/>
      <c r="H11" s="4"/>
      <c r="I11" s="4"/>
      <c r="J11" s="5"/>
      <c r="K11" s="4"/>
      <c r="L11" s="4"/>
      <c r="M11" s="4"/>
    </row>
    <row r="12" spans="1:256" s="24" customFormat="1" ht="16.5" customHeight="1" x14ac:dyDescent="0.25">
      <c r="A12" s="4"/>
      <c r="B12" s="4"/>
      <c r="C12" s="2" t="s">
        <v>2</v>
      </c>
      <c r="D12" s="3">
        <v>1</v>
      </c>
      <c r="E12" s="4"/>
      <c r="F12" s="4"/>
      <c r="G12" s="5"/>
      <c r="H12" s="4"/>
      <c r="I12" s="4"/>
      <c r="J12" s="5"/>
      <c r="K12" s="4"/>
      <c r="L12" s="4"/>
      <c r="M12" s="4"/>
    </row>
    <row r="13" spans="1:256" s="24" customFormat="1" ht="16.5" customHeight="1" x14ac:dyDescent="0.25">
      <c r="A13" s="33" t="s">
        <v>3</v>
      </c>
      <c r="B13" s="27">
        <f>D12*3.1416*D10*D10*D11/4</f>
        <v>0.78539999999999999</v>
      </c>
      <c r="C13" s="4"/>
      <c r="D13" s="4"/>
      <c r="E13" s="4"/>
      <c r="F13" s="6"/>
      <c r="G13" s="22"/>
      <c r="H13" s="4"/>
      <c r="I13" s="4"/>
      <c r="J13" s="5"/>
      <c r="K13" s="4"/>
      <c r="L13" s="4"/>
      <c r="M13" s="4"/>
    </row>
    <row r="14" spans="1:256" s="24" customFormat="1" ht="16.5" customHeight="1" x14ac:dyDescent="0.25">
      <c r="A14" s="33" t="s">
        <v>4</v>
      </c>
      <c r="B14" s="28">
        <f>B13*2.54*2.54*2.54</f>
        <v>12.870400065599998</v>
      </c>
      <c r="C14" s="6"/>
      <c r="D14" s="7" t="s">
        <v>5</v>
      </c>
      <c r="E14" s="8"/>
      <c r="F14" s="9"/>
      <c r="G14" s="23" t="s">
        <v>6</v>
      </c>
      <c r="H14" s="8"/>
      <c r="I14" s="8"/>
      <c r="J14" s="41" t="s">
        <v>7</v>
      </c>
      <c r="K14" s="42"/>
      <c r="L14" s="4"/>
      <c r="M14" s="4"/>
    </row>
    <row r="15" spans="1:256" s="24" customFormat="1" ht="16.5" customHeight="1" x14ac:dyDescent="0.25">
      <c r="A15" s="5"/>
      <c r="B15" s="5"/>
      <c r="C15" s="23" t="s">
        <v>14</v>
      </c>
      <c r="D15" s="5"/>
      <c r="E15" s="4"/>
      <c r="F15" s="4"/>
      <c r="G15" s="5"/>
      <c r="H15" s="4"/>
      <c r="I15" s="4"/>
      <c r="J15" s="5"/>
      <c r="K15" s="4"/>
      <c r="L15" s="29"/>
      <c r="M15" s="29"/>
    </row>
    <row r="16" spans="1:256" s="24" customFormat="1" ht="16.5" customHeight="1" x14ac:dyDescent="0.25">
      <c r="A16" s="30">
        <v>0.28000000000000003</v>
      </c>
      <c r="B16" s="5">
        <v>2</v>
      </c>
      <c r="C16" s="10" t="s">
        <v>8</v>
      </c>
      <c r="D16" s="11">
        <f>(B14*B16)/(1+A16)</f>
        <v>20.110000102499995</v>
      </c>
      <c r="E16" s="12"/>
      <c r="F16" s="13"/>
      <c r="G16" s="14">
        <f>D16/453.5924</f>
        <v>4.4334958219097137E-2</v>
      </c>
      <c r="H16" s="12"/>
      <c r="I16" s="13"/>
      <c r="J16" s="11">
        <f>G16*16</f>
        <v>0.70935933150555419</v>
      </c>
      <c r="K16" s="6" t="s">
        <v>10</v>
      </c>
      <c r="L16" s="31"/>
      <c r="M16" s="31"/>
    </row>
    <row r="17" spans="1:13" s="24" customFormat="1" ht="16.5" customHeight="1" x14ac:dyDescent="0.25">
      <c r="A17" s="4"/>
      <c r="B17" s="5"/>
      <c r="C17" s="10" t="s">
        <v>9</v>
      </c>
      <c r="D17" s="11">
        <f>D16*A16</f>
        <v>5.6308000286999995</v>
      </c>
      <c r="E17" s="12"/>
      <c r="F17" s="13"/>
      <c r="G17" s="14">
        <f>D17/453.5924</f>
        <v>1.2413788301347199E-2</v>
      </c>
      <c r="H17" s="12"/>
      <c r="I17" s="13"/>
      <c r="J17" s="11">
        <f>D17/29.57</f>
        <v>0.19042272670612104</v>
      </c>
      <c r="K17" s="6" t="s">
        <v>12</v>
      </c>
      <c r="L17" s="31"/>
      <c r="M17" s="31"/>
    </row>
    <row r="18" spans="1:13" s="24" customFormat="1" ht="16.5" customHeight="1" x14ac:dyDescent="0.25">
      <c r="A18" s="4"/>
      <c r="B18" s="5"/>
      <c r="C18" s="10"/>
      <c r="D18" s="11"/>
      <c r="E18" s="12"/>
      <c r="F18" s="13"/>
      <c r="G18" s="14"/>
      <c r="H18" s="12"/>
      <c r="I18" s="13"/>
      <c r="J18" s="11"/>
      <c r="K18" s="6"/>
      <c r="L18" s="31"/>
      <c r="M18" s="31"/>
    </row>
    <row r="19" spans="1:13" s="24" customFormat="1" ht="16.5" customHeight="1" x14ac:dyDescent="0.25">
      <c r="A19" s="4"/>
      <c r="B19" s="5"/>
      <c r="C19" s="9" t="s">
        <v>18</v>
      </c>
      <c r="D19" s="11"/>
      <c r="E19" s="12"/>
      <c r="F19" s="12"/>
      <c r="G19" s="15"/>
      <c r="H19" s="12"/>
      <c r="I19" s="13"/>
      <c r="J19" s="15"/>
      <c r="K19" s="6"/>
      <c r="L19" s="31"/>
      <c r="M19" s="31"/>
    </row>
    <row r="20" spans="1:13" s="24" customFormat="1" ht="16.5" customHeight="1" x14ac:dyDescent="0.25">
      <c r="A20" s="30"/>
      <c r="B20" s="5"/>
      <c r="C20" s="10" t="s">
        <v>8</v>
      </c>
      <c r="D20" s="11">
        <f>D16</f>
        <v>20.110000102499995</v>
      </c>
      <c r="E20" s="12"/>
      <c r="F20" s="13"/>
      <c r="G20" s="14">
        <f>D20/453.5924</f>
        <v>4.4334958219097137E-2</v>
      </c>
      <c r="H20" s="12"/>
      <c r="I20" s="13"/>
      <c r="J20" s="11">
        <f>G20*16</f>
        <v>0.70935933150555419</v>
      </c>
      <c r="K20" s="6" t="s">
        <v>10</v>
      </c>
      <c r="L20" s="31"/>
      <c r="M20" s="31"/>
    </row>
    <row r="21" spans="1:13" s="24" customFormat="1" ht="16.5" customHeight="1" x14ac:dyDescent="0.25">
      <c r="A21" s="4"/>
      <c r="B21" s="5"/>
      <c r="C21" s="10" t="s">
        <v>9</v>
      </c>
      <c r="D21" s="11">
        <f>D17*0.6</f>
        <v>3.3784800172199998</v>
      </c>
      <c r="E21" s="12"/>
      <c r="F21" s="13"/>
      <c r="G21" s="14">
        <f>D21/453.5924</f>
        <v>7.4482729808083197E-3</v>
      </c>
      <c r="H21" s="12"/>
      <c r="I21" s="13"/>
      <c r="J21" s="11">
        <f>D21/29.57</f>
        <v>0.11425363602367264</v>
      </c>
      <c r="K21" s="6" t="s">
        <v>12</v>
      </c>
      <c r="L21" s="31"/>
      <c r="M21" s="31"/>
    </row>
    <row r="22" spans="1:13" s="24" customFormat="1" ht="16.5" customHeight="1" x14ac:dyDescent="0.25">
      <c r="A22" s="4"/>
      <c r="B22" s="5"/>
      <c r="C22" s="10" t="s">
        <v>15</v>
      </c>
      <c r="D22" s="11">
        <f>D17*0.4</f>
        <v>2.2523200114799997</v>
      </c>
      <c r="E22" s="12"/>
      <c r="F22" s="12"/>
      <c r="G22" s="14">
        <f>D22/453.5924</f>
        <v>4.9655153205388795E-3</v>
      </c>
      <c r="H22" s="12"/>
      <c r="I22" s="13"/>
      <c r="J22" s="11">
        <f>D22/29.57</f>
        <v>7.6169090682448412E-2</v>
      </c>
      <c r="K22" s="6" t="s">
        <v>12</v>
      </c>
      <c r="L22" s="31"/>
      <c r="M22" s="31"/>
    </row>
    <row r="23" spans="1:13" s="24" customFormat="1" ht="16.5" customHeight="1" x14ac:dyDescent="0.25">
      <c r="A23" s="4"/>
      <c r="B23" s="5"/>
      <c r="C23" s="10"/>
      <c r="D23" s="11"/>
      <c r="E23" s="12"/>
      <c r="F23" s="13"/>
      <c r="G23" s="14"/>
      <c r="H23" s="12"/>
      <c r="I23" s="13"/>
      <c r="J23" s="11"/>
      <c r="K23" s="6"/>
      <c r="L23" s="31"/>
      <c r="M23" s="31"/>
    </row>
    <row r="24" spans="1:13" s="24" customFormat="1" ht="16.5" customHeight="1" x14ac:dyDescent="0.25">
      <c r="A24" s="4"/>
      <c r="B24" s="4"/>
      <c r="C24" s="37" t="s">
        <v>21</v>
      </c>
      <c r="D24" s="36"/>
      <c r="E24" s="36"/>
      <c r="F24" s="36"/>
      <c r="G24" s="36"/>
      <c r="H24" s="36"/>
      <c r="I24" s="36"/>
      <c r="J24" s="36"/>
      <c r="K24" s="36"/>
      <c r="L24" s="36"/>
      <c r="M24" s="35" t="s">
        <v>11</v>
      </c>
    </row>
    <row r="25" spans="1:13" s="24" customFormat="1" ht="16.2" hidden="1" x14ac:dyDescent="0.25">
      <c r="A25" s="4"/>
      <c r="B25" s="4"/>
      <c r="C25" s="16"/>
      <c r="D25" s="17"/>
      <c r="E25" s="17"/>
      <c r="F25" s="17"/>
      <c r="G25" s="18"/>
      <c r="H25" s="17"/>
      <c r="I25" s="17"/>
      <c r="J25" s="18"/>
      <c r="K25" s="16"/>
      <c r="L25" s="16"/>
      <c r="M25" s="16"/>
    </row>
    <row r="26" spans="1:13" hidden="1" x14ac:dyDescent="0.25">
      <c r="A26" s="16"/>
      <c r="B26" s="16"/>
      <c r="C26" s="16"/>
      <c r="D26" s="17"/>
      <c r="E26" s="17"/>
      <c r="F26" s="17"/>
      <c r="G26" s="18"/>
      <c r="H26" s="17"/>
      <c r="I26" s="17"/>
      <c r="J26" s="18"/>
      <c r="K26" s="16"/>
      <c r="L26" s="16"/>
      <c r="M26" s="16"/>
    </row>
    <row r="27" spans="1:13" hidden="1" x14ac:dyDescent="0.25">
      <c r="A27" s="16"/>
      <c r="B27" s="16"/>
    </row>
    <row r="28" spans="1:13" hidden="1" x14ac:dyDescent="0.25"/>
    <row r="29" spans="1:13" hidden="1" x14ac:dyDescent="0.25"/>
    <row r="30" spans="1:13" hidden="1" x14ac:dyDescent="0.25"/>
    <row r="31" spans="1:13" hidden="1" x14ac:dyDescent="0.25"/>
    <row r="32" spans="1:13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</sheetData>
  <sheetProtection algorithmName="SHA-512" hashValue="85nq5pk4iaaYgV4ac8NmKS8RZIw/UZ/+p8/bNNwoq1hW5b5S53GGXvoZIUz8lbHt0CRDZQpWieS14huvq14nNA==" saltValue="hny7YDzs92L8jO4AFxu1EA==" spinCount="100000" sheet="1" objects="1" scenarios="1" selectLockedCells="1"/>
  <mergeCells count="6">
    <mergeCell ref="C1:O1"/>
    <mergeCell ref="C5:M5"/>
    <mergeCell ref="C2:M2"/>
    <mergeCell ref="C3:M3"/>
    <mergeCell ref="J14:K14"/>
    <mergeCell ref="C8:M8"/>
  </mergeCells>
  <phoneticPr fontId="1" type="noConversion"/>
  <pageMargins left="0.75" right="0.75" top="1" bottom="1" header="0.5" footer="0.5"/>
  <pageSetup scale="82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Inch input</vt:lpstr>
    </vt:vector>
  </TitlesOfParts>
  <Company>Ransom &amp; Randolph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Carter</dc:creator>
  <cp:lastModifiedBy>Rawski, Alisa</cp:lastModifiedBy>
  <cp:lastPrinted>2015-11-03T18:13:17Z</cp:lastPrinted>
  <dcterms:created xsi:type="dcterms:W3CDTF">2007-09-13T14:37:39Z</dcterms:created>
  <dcterms:modified xsi:type="dcterms:W3CDTF">2020-08-26T19:52:03Z</dcterms:modified>
</cp:coreProperties>
</file>